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3" i="1"/>
  <c r="L193"/>
  <c r="L184"/>
  <c r="L183"/>
  <c r="L173"/>
  <c r="L163"/>
  <c r="L153"/>
  <c r="L143"/>
  <c r="L133"/>
  <c r="L144" s="1"/>
  <c r="L123"/>
  <c r="L113"/>
  <c r="L104"/>
  <c r="L103"/>
  <c r="L93"/>
  <c r="L83"/>
  <c r="L73"/>
  <c r="L63"/>
  <c r="L53"/>
  <c r="L64" s="1"/>
  <c r="L43"/>
  <c r="L33"/>
  <c r="L44" s="1"/>
  <c r="L24"/>
  <c r="L14"/>
  <c r="L25" s="1"/>
  <c r="A114"/>
  <c r="B204"/>
  <c r="A204"/>
  <c r="J203"/>
  <c r="I203"/>
  <c r="H203"/>
  <c r="G203"/>
  <c r="F203"/>
  <c r="B194"/>
  <c r="A194"/>
  <c r="J193"/>
  <c r="I193"/>
  <c r="H193"/>
  <c r="G193"/>
  <c r="F193"/>
  <c r="B184"/>
  <c r="A184"/>
  <c r="J183"/>
  <c r="I183"/>
  <c r="H183"/>
  <c r="G183"/>
  <c r="F183"/>
  <c r="B174"/>
  <c r="A174"/>
  <c r="J173"/>
  <c r="I173"/>
  <c r="H173"/>
  <c r="H184" s="1"/>
  <c r="G173"/>
  <c r="G184" s="1"/>
  <c r="F173"/>
  <c r="B164"/>
  <c r="A164"/>
  <c r="J163"/>
  <c r="I163"/>
  <c r="H163"/>
  <c r="G163"/>
  <c r="F163"/>
  <c r="B154"/>
  <c r="A154"/>
  <c r="J153"/>
  <c r="J164" s="1"/>
  <c r="I153"/>
  <c r="I164" s="1"/>
  <c r="H153"/>
  <c r="H164" s="1"/>
  <c r="G153"/>
  <c r="G164" s="1"/>
  <c r="F153"/>
  <c r="B144"/>
  <c r="A144"/>
  <c r="J143"/>
  <c r="I143"/>
  <c r="H143"/>
  <c r="G143"/>
  <c r="F143"/>
  <c r="B134"/>
  <c r="A134"/>
  <c r="J133"/>
  <c r="J144" s="1"/>
  <c r="I133"/>
  <c r="I144" s="1"/>
  <c r="H133"/>
  <c r="G133"/>
  <c r="F133"/>
  <c r="B124"/>
  <c r="A124"/>
  <c r="J123"/>
  <c r="I123"/>
  <c r="H123"/>
  <c r="G123"/>
  <c r="F123"/>
  <c r="B114"/>
  <c r="J113"/>
  <c r="I113"/>
  <c r="H113"/>
  <c r="G113"/>
  <c r="G124" s="1"/>
  <c r="F113"/>
  <c r="B104"/>
  <c r="A104"/>
  <c r="J103"/>
  <c r="I103"/>
  <c r="H103"/>
  <c r="G103"/>
  <c r="F103"/>
  <c r="B94"/>
  <c r="A94"/>
  <c r="J93"/>
  <c r="I93"/>
  <c r="H93"/>
  <c r="G93"/>
  <c r="F93"/>
  <c r="F104" s="1"/>
  <c r="B84"/>
  <c r="A84"/>
  <c r="J83"/>
  <c r="I83"/>
  <c r="H83"/>
  <c r="G83"/>
  <c r="F83"/>
  <c r="B74"/>
  <c r="A74"/>
  <c r="J73"/>
  <c r="I73"/>
  <c r="H73"/>
  <c r="G73"/>
  <c r="F73"/>
  <c r="F84" s="1"/>
  <c r="B64"/>
  <c r="A64"/>
  <c r="J63"/>
  <c r="I63"/>
  <c r="H63"/>
  <c r="G63"/>
  <c r="F63"/>
  <c r="B54"/>
  <c r="A54"/>
  <c r="J53"/>
  <c r="J64" s="1"/>
  <c r="I53"/>
  <c r="I64" s="1"/>
  <c r="H53"/>
  <c r="H64" s="1"/>
  <c r="G53"/>
  <c r="F53"/>
  <c r="B44"/>
  <c r="A44"/>
  <c r="J43"/>
  <c r="I43"/>
  <c r="H43"/>
  <c r="G43"/>
  <c r="F43"/>
  <c r="B34"/>
  <c r="A34"/>
  <c r="J33"/>
  <c r="J44" s="1"/>
  <c r="I33"/>
  <c r="I44" s="1"/>
  <c r="H33"/>
  <c r="G33"/>
  <c r="G44" s="1"/>
  <c r="F33"/>
  <c r="F44" s="1"/>
  <c r="B25"/>
  <c r="A25"/>
  <c r="B15"/>
  <c r="A15"/>
  <c r="G24"/>
  <c r="H24"/>
  <c r="I24"/>
  <c r="J24"/>
  <c r="F24"/>
  <c r="G14"/>
  <c r="H14"/>
  <c r="I14"/>
  <c r="J14"/>
  <c r="F14"/>
  <c r="L204" l="1"/>
  <c r="L84"/>
  <c r="L205" s="1"/>
  <c r="L164"/>
  <c r="J124"/>
  <c r="I124"/>
  <c r="G104"/>
  <c r="L124"/>
  <c r="H84"/>
  <c r="G84"/>
  <c r="J204"/>
  <c r="I204"/>
  <c r="I104"/>
  <c r="J84"/>
  <c r="H104"/>
  <c r="I184"/>
  <c r="G204"/>
  <c r="H144"/>
  <c r="H44"/>
  <c r="F64"/>
  <c r="I84"/>
  <c r="H124"/>
  <c r="G144"/>
  <c r="G64"/>
  <c r="J104"/>
  <c r="J184"/>
  <c r="H204"/>
  <c r="F124"/>
  <c r="F144"/>
  <c r="F164"/>
  <c r="F184"/>
  <c r="F204"/>
  <c r="I25"/>
  <c r="F25"/>
  <c r="J25"/>
  <c r="J205" s="1"/>
  <c r="H25"/>
  <c r="G25"/>
  <c r="I205" l="1"/>
  <c r="G205"/>
  <c r="F205"/>
  <c r="H205"/>
</calcChain>
</file>

<file path=xl/sharedStrings.xml><?xml version="1.0" encoding="utf-8"?>
<sst xmlns="http://schemas.openxmlformats.org/spreadsheetml/2006/main" count="301" uniqueCount="104">
  <si>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</si>
  <si>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</si>
  <si>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</si>
  <si>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</si>
  <si>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</si>
  <si>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</si>
  <si>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</si>
  <si>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</si>
  <si>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</si>
  <si>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</si>
  <si>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</si>
  <si>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</si>
  <si>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</si>
  <si>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</si>
  <si>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</si>
  <si>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</si>
  <si>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</si>
  <si>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</si>
  <si>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</si>
  <si>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</si>
  <si>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</si>
  <si>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</si>
  <si>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</si>
  <si>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</si>
  <si>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</si>
  <si>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</si>
  <si>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</si>
  <si>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</si>
  <si>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</si>
  <si>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</si>
  <si>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</si>
  <si>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</si>
  <si>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</si>
  <si>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</si>
  <si>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</si>
  <si>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</si>
  <si>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</si>
  <si>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</si>
  <si>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</si>
  <si>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Прищепа М.Е.</t>
  </si>
  <si>
    <t>салат из моркови</t>
  </si>
  <si>
    <t>картофельное пюре</t>
  </si>
  <si>
    <t>котлета рыбная</t>
  </si>
  <si>
    <t>какао с молоком (1 вариант)</t>
  </si>
  <si>
    <t>хлеб пшеничный</t>
  </si>
  <si>
    <t>хлеб ржаной</t>
  </si>
  <si>
    <t>16/2012</t>
  </si>
  <si>
    <t>131/2012</t>
  </si>
  <si>
    <t>83/2012</t>
  </si>
  <si>
    <t>274/2012</t>
  </si>
  <si>
    <t>салат из белокочанной капусты</t>
  </si>
  <si>
    <t>плов из курицы</t>
  </si>
  <si>
    <t>чай с лимоном</t>
  </si>
  <si>
    <t>122/2012</t>
  </si>
  <si>
    <t>270/2012</t>
  </si>
  <si>
    <t>салат витаминный</t>
  </si>
  <si>
    <t>макаронные изделия отварные</t>
  </si>
  <si>
    <t>тефтели из говядины (паровые)</t>
  </si>
  <si>
    <t>кисель из свежих ягод</t>
  </si>
  <si>
    <t>21/2012</t>
  </si>
  <si>
    <t>202/2012</t>
  </si>
  <si>
    <t>106/2012</t>
  </si>
  <si>
    <t>293/2012</t>
  </si>
  <si>
    <t>каша рисовая рассыпчатая</t>
  </si>
  <si>
    <t>котлета рубленая из куры</t>
  </si>
  <si>
    <t>кофейный напиток на молоке</t>
  </si>
  <si>
    <t>6/2012</t>
  </si>
  <si>
    <t>169/2012</t>
  </si>
  <si>
    <t>125/2012</t>
  </si>
  <si>
    <t>272/2012</t>
  </si>
  <si>
    <t>салат из свеклы с растительным маслом</t>
  </si>
  <si>
    <t>картофель в молоке</t>
  </si>
  <si>
    <t>тефтели рыбные</t>
  </si>
  <si>
    <t>компот из свежих плодов</t>
  </si>
  <si>
    <t>25/2012</t>
  </si>
  <si>
    <t>130/2012</t>
  </si>
  <si>
    <t>87/2012</t>
  </si>
  <si>
    <t>279/2012</t>
  </si>
  <si>
    <t>салат из моркови с яблоками</t>
  </si>
  <si>
    <t>каша гречневая рассыпчатая</t>
  </si>
  <si>
    <t>шницель</t>
  </si>
  <si>
    <t>соус томатный</t>
  </si>
  <si>
    <t>чай с сахаром</t>
  </si>
  <si>
    <t>18/2012</t>
  </si>
  <si>
    <t>165/2012</t>
  </si>
  <si>
    <t>99/2012</t>
  </si>
  <si>
    <t>223/2012</t>
  </si>
  <si>
    <t>268/2012</t>
  </si>
  <si>
    <t>салат из свеклы с яблоками</t>
  </si>
  <si>
    <t>пюре гороховое</t>
  </si>
  <si>
    <t>котлета "Здоровье"</t>
  </si>
  <si>
    <t>компот из сухофруктов</t>
  </si>
  <si>
    <t>27/2012</t>
  </si>
  <si>
    <t>161/2012</t>
  </si>
  <si>
    <t>100/201</t>
  </si>
  <si>
    <t>278/2012</t>
  </si>
  <si>
    <t>кура отварная</t>
  </si>
  <si>
    <t>120/2012</t>
  </si>
  <si>
    <t>салат из белокочанной капусты с яблоком</t>
  </si>
  <si>
    <t>фрикадельки из говядины, тушеные в соусе</t>
  </si>
  <si>
    <t>8/2012</t>
  </si>
  <si>
    <t>104/2012</t>
  </si>
  <si>
    <t>биточек</t>
  </si>
  <si>
    <t>МБОУ ООШ п. Лытка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</si>
</sst>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49" fontId="11" fillId="0" borderId="2" xfId="0" applyNumberFormat="1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left"/>
    </xf>
    <xf numFmtId="0" fontId="12" fillId="0" borderId="2" xfId="0" applyFont="1" applyBorder="1"/>
    <xf numFmtId="0" fontId="11" fillId="0" borderId="4" xfId="0" applyFont="1" applyBorder="1"/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4" fillId="0" borderId="2" xfId="0" applyFont="1" applyBorder="1"/>
    <xf numFmtId="49" fontId="14" fillId="0" borderId="2" xfId="0" applyNumberFormat="1" applyFont="1" applyBorder="1" applyAlignment="1">
      <alignment horizontal="right"/>
    </xf>
    <xf numFmtId="0" fontId="14" fillId="0" borderId="4" xfId="0" applyFont="1" applyBorder="1"/>
    <xf numFmtId="0" fontId="13" fillId="0" borderId="24" xfId="0" applyFont="1" applyBorder="1" applyAlignment="1">
      <alignment horizontal="center"/>
    </xf>
    <xf numFmtId="49" fontId="14" fillId="0" borderId="4" xfId="0" applyNumberFormat="1" applyFont="1" applyBorder="1" applyAlignment="1">
      <alignment horizontal="right"/>
    </xf>
    <xf numFmtId="0" fontId="13" fillId="0" borderId="2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5" borderId="2" xfId="0" applyFont="1" applyFill="1" applyBorder="1"/>
    <xf numFmtId="0" fontId="12" fillId="5" borderId="2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right"/>
    </xf>
    <xf numFmtId="0" fontId="12" fillId="5" borderId="2" xfId="0" applyFont="1" applyFill="1" applyBorder="1" applyAlignment="1">
      <alignment horizontal="right"/>
    </xf>
    <xf numFmtId="0" fontId="12" fillId="0" borderId="23" xfId="0" applyFont="1" applyBorder="1"/>
    <xf numFmtId="0" fontId="12" fillId="0" borderId="4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5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F126" sqref="F1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3" t="s">
        <v>103</v>
      </c>
      <c r="D1" s="84"/>
      <c r="E1" s="84"/>
      <c r="F1" s="12" t="s">
        <v>16</v>
      </c>
      <c r="G1" s="2" t="s">
        <v>17</v>
      </c>
      <c r="H1" s="85" t="s">
        <v>38</v>
      </c>
      <c r="I1" s="85"/>
      <c r="J1" s="85"/>
      <c r="K1" s="85"/>
    </row>
    <row r="2" spans="1:12" ht="17.399999999999999">
      <c r="A2" s="35" t="s">
        <v>6</v>
      </c>
      <c r="C2" s="2"/>
      <c r="G2" s="2" t="s">
        <v>18</v>
      </c>
      <c r="H2" s="85" t="s">
        <v>39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25</v>
      </c>
      <c r="E6" s="51" t="s">
        <v>40</v>
      </c>
      <c r="F6" s="54">
        <v>60</v>
      </c>
      <c r="G6" s="56">
        <v>0.6</v>
      </c>
      <c r="H6" s="56">
        <v>2.7</v>
      </c>
      <c r="I6" s="56">
        <v>8.6999999999999993</v>
      </c>
      <c r="J6" s="56">
        <v>60</v>
      </c>
      <c r="K6" s="57" t="s">
        <v>46</v>
      </c>
      <c r="L6" s="39"/>
    </row>
    <row r="7" spans="1:12" ht="14.4">
      <c r="A7" s="23"/>
      <c r="B7" s="15"/>
      <c r="C7" s="11"/>
      <c r="D7" s="8" t="s">
        <v>21</v>
      </c>
      <c r="E7" s="52" t="s">
        <v>41</v>
      </c>
      <c r="F7" s="54">
        <v>150</v>
      </c>
      <c r="G7" s="56">
        <v>3.08</v>
      </c>
      <c r="H7" s="56">
        <v>5.25</v>
      </c>
      <c r="I7" s="56">
        <v>19.5</v>
      </c>
      <c r="J7" s="56">
        <v>140</v>
      </c>
      <c r="K7" s="58" t="s">
        <v>47</v>
      </c>
      <c r="L7" s="50"/>
    </row>
    <row r="8" spans="1:12" ht="14.4">
      <c r="A8" s="23"/>
      <c r="B8" s="15"/>
      <c r="C8" s="11"/>
      <c r="D8" s="6" t="s">
        <v>27</v>
      </c>
      <c r="E8" s="53" t="s">
        <v>42</v>
      </c>
      <c r="F8" s="54">
        <v>90</v>
      </c>
      <c r="G8" s="56">
        <v>14.52</v>
      </c>
      <c r="H8" s="56">
        <v>15.98</v>
      </c>
      <c r="I8" s="56">
        <v>11.59</v>
      </c>
      <c r="J8" s="56">
        <v>249.75</v>
      </c>
      <c r="K8" s="58" t="s">
        <v>48</v>
      </c>
      <c r="L8" s="42"/>
    </row>
    <row r="9" spans="1:12" ht="14.4">
      <c r="A9" s="23"/>
      <c r="B9" s="15"/>
      <c r="C9" s="11"/>
      <c r="D9" s="7" t="s">
        <v>22</v>
      </c>
      <c r="E9" s="53" t="s">
        <v>43</v>
      </c>
      <c r="F9" s="54">
        <v>200</v>
      </c>
      <c r="G9" s="56">
        <v>3.3</v>
      </c>
      <c r="H9" s="56">
        <v>2.5</v>
      </c>
      <c r="I9" s="56">
        <v>13.7</v>
      </c>
      <c r="J9" s="56">
        <v>88</v>
      </c>
      <c r="K9" s="58" t="s">
        <v>49</v>
      </c>
      <c r="L9" s="42"/>
    </row>
    <row r="10" spans="1:12" ht="14.4">
      <c r="A10" s="23"/>
      <c r="B10" s="15"/>
      <c r="C10" s="11"/>
      <c r="D10" s="7" t="s">
        <v>30</v>
      </c>
      <c r="E10" s="52" t="s">
        <v>44</v>
      </c>
      <c r="F10" s="54">
        <v>20</v>
      </c>
      <c r="G10" s="56">
        <v>1.52</v>
      </c>
      <c r="H10" s="56">
        <v>0.18</v>
      </c>
      <c r="I10" s="56">
        <v>9.94</v>
      </c>
      <c r="J10" s="56">
        <v>45.2</v>
      </c>
      <c r="K10" s="43"/>
      <c r="L10" s="42"/>
    </row>
    <row r="11" spans="1:12" ht="14.4">
      <c r="A11" s="23"/>
      <c r="B11" s="15"/>
      <c r="C11" s="11"/>
      <c r="D11" s="7" t="s">
        <v>31</v>
      </c>
      <c r="E11" s="51" t="s">
        <v>45</v>
      </c>
      <c r="F11" s="55">
        <v>20</v>
      </c>
      <c r="G11" s="56">
        <v>1.36</v>
      </c>
      <c r="H11" s="56">
        <v>0.24</v>
      </c>
      <c r="I11" s="56">
        <v>9.2799999999999994</v>
      </c>
      <c r="J11" s="56">
        <v>43</v>
      </c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24"/>
      <c r="B14" s="17"/>
      <c r="C14" s="8"/>
      <c r="D14" s="18" t="s">
        <v>32</v>
      </c>
      <c r="E14" s="9"/>
      <c r="F14" s="19">
        <f>SUM(F6:F13)</f>
        <v>540</v>
      </c>
      <c r="G14" s="19">
        <f t="shared" ref="G14:J14" si="0">SUM(G6:G13)</f>
        <v>24.38</v>
      </c>
      <c r="H14" s="19">
        <f t="shared" si="0"/>
        <v>26.849999999999998</v>
      </c>
      <c r="I14" s="19">
        <f t="shared" si="0"/>
        <v>72.709999999999994</v>
      </c>
      <c r="J14" s="19">
        <f t="shared" si="0"/>
        <v>625.95000000000005</v>
      </c>
      <c r="K14" s="25"/>
      <c r="L14" s="19">
        <f t="shared" ref="L14" si="1">SUM(L6:L13)</f>
        <v>0</v>
      </c>
    </row>
    <row r="15" spans="1:12" ht="14.4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>
      <c r="A25" s="29">
        <f>A6</f>
        <v>1</v>
      </c>
      <c r="B25" s="30">
        <f>B6</f>
        <v>1</v>
      </c>
      <c r="C25" s="86" t="s">
        <v>4</v>
      </c>
      <c r="D25" s="87"/>
      <c r="E25" s="31"/>
      <c r="F25" s="32">
        <f>F14+F24</f>
        <v>540</v>
      </c>
      <c r="G25" s="32">
        <f t="shared" ref="G25:J25" si="4">G14+G24</f>
        <v>24.38</v>
      </c>
      <c r="H25" s="32">
        <f t="shared" si="4"/>
        <v>26.849999999999998</v>
      </c>
      <c r="I25" s="32">
        <f t="shared" si="4"/>
        <v>72.709999999999994</v>
      </c>
      <c r="J25" s="32">
        <f t="shared" si="4"/>
        <v>625.95000000000005</v>
      </c>
      <c r="K25" s="32"/>
      <c r="L25" s="32">
        <f t="shared" ref="L25" si="5">L14+L24</f>
        <v>0</v>
      </c>
    </row>
    <row r="26" spans="1:12" ht="14.4">
      <c r="A26" s="14">
        <v>1</v>
      </c>
      <c r="B26" s="15">
        <v>2</v>
      </c>
      <c r="C26" s="22" t="s">
        <v>20</v>
      </c>
      <c r="D26" s="5" t="s">
        <v>25</v>
      </c>
      <c r="E26" s="59" t="s">
        <v>50</v>
      </c>
      <c r="F26" s="63">
        <v>60</v>
      </c>
      <c r="G26" s="66">
        <v>1.32</v>
      </c>
      <c r="H26" s="66">
        <v>2.7</v>
      </c>
      <c r="I26" s="66">
        <v>6.3</v>
      </c>
      <c r="J26" s="63">
        <v>54.6</v>
      </c>
      <c r="K26" s="40"/>
      <c r="L26" s="39"/>
    </row>
    <row r="27" spans="1:12" ht="14.4">
      <c r="A27" s="14"/>
      <c r="B27" s="15"/>
      <c r="C27" s="11"/>
      <c r="D27" s="8" t="s">
        <v>21</v>
      </c>
      <c r="E27" s="60" t="s">
        <v>51</v>
      </c>
      <c r="F27" s="64">
        <v>230</v>
      </c>
      <c r="G27" s="67">
        <v>22.5</v>
      </c>
      <c r="H27" s="67">
        <v>24.8</v>
      </c>
      <c r="I27" s="67">
        <v>40.700000000000003</v>
      </c>
      <c r="J27" s="63">
        <v>480</v>
      </c>
      <c r="K27" s="68" t="s">
        <v>53</v>
      </c>
      <c r="L27" s="50"/>
    </row>
    <row r="28" spans="1:12" ht="14.4">
      <c r="A28" s="14"/>
      <c r="B28" s="15"/>
      <c r="C28" s="11"/>
      <c r="D28" s="7" t="s">
        <v>22</v>
      </c>
      <c r="E28" s="60" t="s">
        <v>52</v>
      </c>
      <c r="F28" s="64">
        <v>180</v>
      </c>
      <c r="G28" s="63">
        <v>0.18</v>
      </c>
      <c r="H28" s="63">
        <v>0.04</v>
      </c>
      <c r="I28" s="63">
        <v>9.18</v>
      </c>
      <c r="J28" s="63">
        <v>36.9</v>
      </c>
      <c r="K28" s="68" t="s">
        <v>54</v>
      </c>
      <c r="L28" s="42"/>
    </row>
    <row r="29" spans="1:12" ht="14.4">
      <c r="A29" s="14"/>
      <c r="B29" s="15"/>
      <c r="C29" s="11"/>
      <c r="D29" s="7" t="s">
        <v>31</v>
      </c>
      <c r="E29" s="61" t="s">
        <v>45</v>
      </c>
      <c r="F29" s="65">
        <v>20</v>
      </c>
      <c r="G29" s="63">
        <v>1.36</v>
      </c>
      <c r="H29" s="63">
        <v>0.24</v>
      </c>
      <c r="I29" s="63">
        <v>9.2799999999999994</v>
      </c>
      <c r="J29" s="63">
        <v>43</v>
      </c>
      <c r="K29" s="43"/>
      <c r="L29" s="42"/>
    </row>
    <row r="30" spans="1:12" ht="14.4">
      <c r="A30" s="14"/>
      <c r="B30" s="15"/>
      <c r="C30" s="11"/>
      <c r="D30" s="7" t="s">
        <v>30</v>
      </c>
      <c r="E30" s="62" t="s">
        <v>44</v>
      </c>
      <c r="F30" s="64">
        <v>20</v>
      </c>
      <c r="G30" s="63">
        <v>1.52</v>
      </c>
      <c r="H30" s="63">
        <v>0.18</v>
      </c>
      <c r="I30" s="63">
        <v>9.94</v>
      </c>
      <c r="J30" s="63">
        <v>45.2</v>
      </c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16"/>
      <c r="B33" s="17"/>
      <c r="C33" s="8"/>
      <c r="D33" s="18" t="s">
        <v>32</v>
      </c>
      <c r="E33" s="9"/>
      <c r="F33" s="19">
        <f>SUM(F26:F32)</f>
        <v>510</v>
      </c>
      <c r="G33" s="19">
        <f t="shared" ref="G33" si="6">SUM(G26:G32)</f>
        <v>26.88</v>
      </c>
      <c r="H33" s="19">
        <f t="shared" ref="H33" si="7">SUM(H26:H32)</f>
        <v>27.959999999999997</v>
      </c>
      <c r="I33" s="19">
        <f t="shared" ref="I33" si="8">SUM(I26:I32)</f>
        <v>75.399999999999991</v>
      </c>
      <c r="J33" s="19">
        <f t="shared" ref="J33:L33" si="9">SUM(J26:J32)</f>
        <v>659.7</v>
      </c>
      <c r="K33" s="25"/>
      <c r="L33" s="19">
        <f t="shared" si="9"/>
        <v>0</v>
      </c>
    </row>
    <row r="34" spans="1:12" ht="14.4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>
      <c r="A44" s="33">
        <f>A26</f>
        <v>1</v>
      </c>
      <c r="B44" s="33">
        <f>B26</f>
        <v>2</v>
      </c>
      <c r="C44" s="86" t="s">
        <v>4</v>
      </c>
      <c r="D44" s="87"/>
      <c r="E44" s="31"/>
      <c r="F44" s="32">
        <f>F33+F43</f>
        <v>510</v>
      </c>
      <c r="G44" s="32">
        <f t="shared" ref="G44" si="14">G33+G43</f>
        <v>26.88</v>
      </c>
      <c r="H44" s="32">
        <f t="shared" ref="H44" si="15">H33+H43</f>
        <v>27.959999999999997</v>
      </c>
      <c r="I44" s="32">
        <f t="shared" ref="I44" si="16">I33+I43</f>
        <v>75.399999999999991</v>
      </c>
      <c r="J44" s="32">
        <f t="shared" ref="J44:L44" si="17">J33+J43</f>
        <v>659.7</v>
      </c>
      <c r="K44" s="32"/>
      <c r="L44" s="32">
        <f t="shared" si="17"/>
        <v>0</v>
      </c>
    </row>
    <row r="45" spans="1:12" ht="14.4">
      <c r="A45" s="20">
        <v>1</v>
      </c>
      <c r="B45" s="21">
        <v>3</v>
      </c>
      <c r="C45" s="22" t="s">
        <v>20</v>
      </c>
      <c r="D45" s="5" t="s">
        <v>25</v>
      </c>
      <c r="E45" s="69" t="s">
        <v>55</v>
      </c>
      <c r="F45" s="67">
        <v>60</v>
      </c>
      <c r="G45" s="67">
        <v>0.9</v>
      </c>
      <c r="H45" s="67">
        <v>2.76</v>
      </c>
      <c r="I45" s="67">
        <v>6.6</v>
      </c>
      <c r="J45" s="67">
        <v>54.6</v>
      </c>
      <c r="K45" s="70" t="s">
        <v>59</v>
      </c>
      <c r="L45" s="39"/>
    </row>
    <row r="46" spans="1:12" ht="14.4">
      <c r="A46" s="23"/>
      <c r="B46" s="15"/>
      <c r="C46" s="11"/>
      <c r="D46" s="8" t="s">
        <v>21</v>
      </c>
      <c r="E46" s="60" t="s">
        <v>56</v>
      </c>
      <c r="F46" s="63">
        <v>150</v>
      </c>
      <c r="G46" s="63">
        <v>5.5</v>
      </c>
      <c r="H46" s="63">
        <v>4.17</v>
      </c>
      <c r="I46" s="63">
        <v>33.33</v>
      </c>
      <c r="J46" s="63">
        <v>195.83</v>
      </c>
      <c r="K46" s="68" t="s">
        <v>60</v>
      </c>
      <c r="L46" s="50"/>
    </row>
    <row r="47" spans="1:12" ht="14.4">
      <c r="A47" s="23"/>
      <c r="B47" s="15"/>
      <c r="C47" s="11"/>
      <c r="D47" s="6" t="s">
        <v>27</v>
      </c>
      <c r="E47" s="60" t="s">
        <v>57</v>
      </c>
      <c r="F47" s="64">
        <v>90</v>
      </c>
      <c r="G47" s="63">
        <v>12.72</v>
      </c>
      <c r="H47" s="63">
        <v>10.47</v>
      </c>
      <c r="I47" s="63">
        <v>10.92</v>
      </c>
      <c r="J47" s="63">
        <v>189</v>
      </c>
      <c r="K47" s="68" t="s">
        <v>61</v>
      </c>
      <c r="L47" s="42"/>
    </row>
    <row r="48" spans="1:12" ht="14.4">
      <c r="A48" s="23"/>
      <c r="B48" s="15"/>
      <c r="C48" s="11"/>
      <c r="D48" s="7" t="s">
        <v>22</v>
      </c>
      <c r="E48" s="60" t="s">
        <v>58</v>
      </c>
      <c r="F48" s="64">
        <v>180</v>
      </c>
      <c r="G48" s="63">
        <v>0.18</v>
      </c>
      <c r="H48" s="63">
        <v>0.09</v>
      </c>
      <c r="I48" s="63">
        <v>19.260000000000002</v>
      </c>
      <c r="J48" s="63">
        <v>77.400000000000006</v>
      </c>
      <c r="K48" s="68" t="s">
        <v>62</v>
      </c>
      <c r="L48" s="42"/>
    </row>
    <row r="49" spans="1:12" ht="14.4">
      <c r="A49" s="23"/>
      <c r="B49" s="15"/>
      <c r="C49" s="11"/>
      <c r="D49" s="7" t="s">
        <v>30</v>
      </c>
      <c r="E49" s="62" t="s">
        <v>44</v>
      </c>
      <c r="F49" s="64">
        <v>20</v>
      </c>
      <c r="G49" s="63">
        <v>1.52</v>
      </c>
      <c r="H49" s="63">
        <v>0.18</v>
      </c>
      <c r="I49" s="63">
        <v>9.94</v>
      </c>
      <c r="J49" s="63">
        <v>45.2</v>
      </c>
      <c r="K49" s="43"/>
      <c r="L49" s="42"/>
    </row>
    <row r="50" spans="1:12" ht="14.4">
      <c r="A50" s="23"/>
      <c r="B50" s="15"/>
      <c r="C50" s="11"/>
      <c r="D50" s="7" t="s">
        <v>31</v>
      </c>
      <c r="E50" s="61" t="s">
        <v>45</v>
      </c>
      <c r="F50" s="65">
        <v>20</v>
      </c>
      <c r="G50" s="63">
        <v>1.36</v>
      </c>
      <c r="H50" s="63">
        <v>0.24</v>
      </c>
      <c r="I50" s="63">
        <v>9.2799999999999994</v>
      </c>
      <c r="J50" s="63">
        <v>43</v>
      </c>
      <c r="K50" s="43"/>
      <c r="L50" s="42"/>
    </row>
    <row r="51" spans="1:12" ht="14.4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4.4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4"/>
      <c r="B53" s="17"/>
      <c r="C53" s="8"/>
      <c r="D53" s="18" t="s">
        <v>32</v>
      </c>
      <c r="E53" s="9"/>
      <c r="F53" s="19">
        <f>SUM(F45:F52)</f>
        <v>520</v>
      </c>
      <c r="G53" s="19">
        <f t="shared" ref="G53" si="18">SUM(G45:G52)</f>
        <v>22.18</v>
      </c>
      <c r="H53" s="19">
        <f t="shared" ref="H53" si="19">SUM(H45:H52)</f>
        <v>17.909999999999997</v>
      </c>
      <c r="I53" s="19">
        <f t="shared" ref="I53" si="20">SUM(I45:I52)</f>
        <v>89.33</v>
      </c>
      <c r="J53" s="19">
        <f t="shared" ref="J53:L53" si="21">SUM(J45:J52)</f>
        <v>605.03000000000009</v>
      </c>
      <c r="K53" s="25"/>
      <c r="L53" s="19">
        <f t="shared" si="21"/>
        <v>0</v>
      </c>
    </row>
    <row r="54" spans="1:12" ht="14.4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>
      <c r="A64" s="29">
        <f>A45</f>
        <v>1</v>
      </c>
      <c r="B64" s="30">
        <f>B45</f>
        <v>3</v>
      </c>
      <c r="C64" s="86" t="s">
        <v>4</v>
      </c>
      <c r="D64" s="87"/>
      <c r="E64" s="31"/>
      <c r="F64" s="32">
        <f>F53+F63</f>
        <v>520</v>
      </c>
      <c r="G64" s="32">
        <f t="shared" ref="G64" si="26">G53+G63</f>
        <v>22.18</v>
      </c>
      <c r="H64" s="32">
        <f t="shared" ref="H64" si="27">H53+H63</f>
        <v>17.909999999999997</v>
      </c>
      <c r="I64" s="32">
        <f t="shared" ref="I64" si="28">I53+I63</f>
        <v>89.33</v>
      </c>
      <c r="J64" s="32">
        <f t="shared" ref="J64:L64" si="29">J53+J63</f>
        <v>605.03000000000009</v>
      </c>
      <c r="K64" s="32"/>
      <c r="L64" s="32">
        <f t="shared" si="29"/>
        <v>0</v>
      </c>
    </row>
    <row r="65" spans="1:12" ht="14.4">
      <c r="A65" s="20">
        <v>1</v>
      </c>
      <c r="B65" s="21">
        <v>4</v>
      </c>
      <c r="C65" s="22" t="s">
        <v>20</v>
      </c>
      <c r="D65" s="5" t="s">
        <v>25</v>
      </c>
      <c r="E65" s="71" t="s">
        <v>50</v>
      </c>
      <c r="F65" s="72">
        <v>60</v>
      </c>
      <c r="G65" s="66">
        <v>1.32</v>
      </c>
      <c r="H65" s="66">
        <v>2.7</v>
      </c>
      <c r="I65" s="66">
        <v>6.3</v>
      </c>
      <c r="J65" s="67">
        <v>54.6</v>
      </c>
      <c r="K65" s="73" t="s">
        <v>66</v>
      </c>
      <c r="L65" s="39"/>
    </row>
    <row r="66" spans="1:12" ht="14.4">
      <c r="A66" s="23"/>
      <c r="B66" s="15"/>
      <c r="C66" s="11"/>
      <c r="D66" s="8" t="s">
        <v>21</v>
      </c>
      <c r="E66" s="60" t="s">
        <v>63</v>
      </c>
      <c r="F66" s="63">
        <v>150</v>
      </c>
      <c r="G66" s="63">
        <v>3.67</v>
      </c>
      <c r="H66" s="63">
        <v>3.58</v>
      </c>
      <c r="I66" s="63">
        <v>37.67</v>
      </c>
      <c r="J66" s="63">
        <v>200.83</v>
      </c>
      <c r="K66" s="68" t="s">
        <v>67</v>
      </c>
      <c r="L66" s="50"/>
    </row>
    <row r="67" spans="1:12" ht="14.4">
      <c r="A67" s="23"/>
      <c r="B67" s="15"/>
      <c r="C67" s="11"/>
      <c r="D67" s="6" t="s">
        <v>27</v>
      </c>
      <c r="E67" s="60" t="s">
        <v>64</v>
      </c>
      <c r="F67" s="64">
        <v>90</v>
      </c>
      <c r="G67" s="63">
        <v>11.25</v>
      </c>
      <c r="H67" s="63">
        <v>15.93</v>
      </c>
      <c r="I67" s="63">
        <v>11.43</v>
      </c>
      <c r="J67" s="63">
        <v>235.8</v>
      </c>
      <c r="K67" s="68" t="s">
        <v>68</v>
      </c>
      <c r="L67" s="42"/>
    </row>
    <row r="68" spans="1:12" ht="14.4">
      <c r="A68" s="23"/>
      <c r="B68" s="15"/>
      <c r="C68" s="11"/>
      <c r="D68" s="7" t="s">
        <v>22</v>
      </c>
      <c r="E68" s="60" t="s">
        <v>65</v>
      </c>
      <c r="F68" s="64">
        <v>180</v>
      </c>
      <c r="G68" s="63">
        <v>2.61</v>
      </c>
      <c r="H68" s="63">
        <v>2.52</v>
      </c>
      <c r="I68" s="63">
        <v>13.41</v>
      </c>
      <c r="J68" s="63">
        <v>84.6</v>
      </c>
      <c r="K68" s="68" t="s">
        <v>69</v>
      </c>
      <c r="L68" s="42"/>
    </row>
    <row r="69" spans="1:12" ht="14.4">
      <c r="A69" s="23"/>
      <c r="B69" s="15"/>
      <c r="C69" s="11"/>
      <c r="D69" s="7" t="s">
        <v>30</v>
      </c>
      <c r="E69" s="62" t="s">
        <v>44</v>
      </c>
      <c r="F69" s="64">
        <v>20</v>
      </c>
      <c r="G69" s="63">
        <v>1.52</v>
      </c>
      <c r="H69" s="63">
        <v>0.18</v>
      </c>
      <c r="I69" s="63">
        <v>9.94</v>
      </c>
      <c r="J69" s="63">
        <v>45.2</v>
      </c>
      <c r="K69" s="43"/>
      <c r="L69" s="42"/>
    </row>
    <row r="70" spans="1:12" ht="14.4">
      <c r="A70" s="23"/>
      <c r="B70" s="15"/>
      <c r="C70" s="11"/>
      <c r="D70" s="7" t="s">
        <v>31</v>
      </c>
      <c r="E70" s="61" t="s">
        <v>45</v>
      </c>
      <c r="F70" s="65">
        <v>20</v>
      </c>
      <c r="G70" s="63">
        <v>1.36</v>
      </c>
      <c r="H70" s="63">
        <v>0.24</v>
      </c>
      <c r="I70" s="63">
        <v>9.2799999999999994</v>
      </c>
      <c r="J70" s="63">
        <v>43</v>
      </c>
      <c r="K70" s="43"/>
      <c r="L70" s="42"/>
    </row>
    <row r="71" spans="1:12" ht="14.4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4"/>
      <c r="B73" s="17"/>
      <c r="C73" s="8"/>
      <c r="D73" s="18" t="s">
        <v>32</v>
      </c>
      <c r="E73" s="9"/>
      <c r="F73" s="19">
        <f>SUM(F65:F72)</f>
        <v>520</v>
      </c>
      <c r="G73" s="19">
        <f t="shared" ref="G73" si="30">SUM(G65:G72)</f>
        <v>21.73</v>
      </c>
      <c r="H73" s="19">
        <f t="shared" ref="H73" si="31">SUM(H65:H72)</f>
        <v>25.15</v>
      </c>
      <c r="I73" s="19">
        <f t="shared" ref="I73" si="32">SUM(I65:I72)</f>
        <v>88.03</v>
      </c>
      <c r="J73" s="19">
        <f t="shared" ref="J73:L73" si="33">SUM(J65:J72)</f>
        <v>664.03000000000009</v>
      </c>
      <c r="K73" s="25"/>
      <c r="L73" s="19">
        <f t="shared" si="33"/>
        <v>0</v>
      </c>
    </row>
    <row r="74" spans="1:12" ht="14.4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4.4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4.4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thickBot="1">
      <c r="A84" s="29">
        <f>A65</f>
        <v>1</v>
      </c>
      <c r="B84" s="30">
        <f>B65</f>
        <v>4</v>
      </c>
      <c r="C84" s="86" t="s">
        <v>4</v>
      </c>
      <c r="D84" s="87"/>
      <c r="E84" s="31"/>
      <c r="F84" s="32">
        <f>F73+F83</f>
        <v>520</v>
      </c>
      <c r="G84" s="32">
        <f t="shared" ref="G84" si="38">G73+G83</f>
        <v>21.73</v>
      </c>
      <c r="H84" s="32">
        <f t="shared" ref="H84" si="39">H73+H83</f>
        <v>25.15</v>
      </c>
      <c r="I84" s="32">
        <f t="shared" ref="I84" si="40">I73+I83</f>
        <v>88.03</v>
      </c>
      <c r="J84" s="32">
        <f t="shared" ref="J84:L84" si="41">J73+J83</f>
        <v>664.03000000000009</v>
      </c>
      <c r="K84" s="32"/>
      <c r="L84" s="32">
        <f t="shared" si="41"/>
        <v>0</v>
      </c>
    </row>
    <row r="85" spans="1:12" ht="14.4">
      <c r="A85" s="20">
        <v>1</v>
      </c>
      <c r="B85" s="21">
        <v>5</v>
      </c>
      <c r="C85" s="22" t="s">
        <v>20</v>
      </c>
      <c r="D85" s="5" t="s">
        <v>25</v>
      </c>
      <c r="E85" s="69" t="s">
        <v>70</v>
      </c>
      <c r="F85" s="74">
        <v>60</v>
      </c>
      <c r="G85" s="67">
        <v>0.84</v>
      </c>
      <c r="H85" s="67">
        <v>4.92</v>
      </c>
      <c r="I85" s="67">
        <v>4.8</v>
      </c>
      <c r="J85" s="67">
        <v>66</v>
      </c>
      <c r="K85" s="70" t="s">
        <v>74</v>
      </c>
      <c r="L85" s="39"/>
    </row>
    <row r="86" spans="1:12" ht="14.4">
      <c r="A86" s="23"/>
      <c r="B86" s="15"/>
      <c r="C86" s="11"/>
      <c r="D86" s="8" t="s">
        <v>21</v>
      </c>
      <c r="E86" s="60" t="s">
        <v>71</v>
      </c>
      <c r="F86" s="63">
        <v>150</v>
      </c>
      <c r="G86" s="75">
        <v>3.3</v>
      </c>
      <c r="H86" s="75">
        <v>4.3</v>
      </c>
      <c r="I86" s="75">
        <v>17.5</v>
      </c>
      <c r="J86" s="63">
        <v>124</v>
      </c>
      <c r="K86" s="68" t="s">
        <v>75</v>
      </c>
      <c r="L86" s="50"/>
    </row>
    <row r="87" spans="1:12" ht="14.4">
      <c r="A87" s="23"/>
      <c r="B87" s="15"/>
      <c r="C87" s="11"/>
      <c r="D87" s="6" t="s">
        <v>27</v>
      </c>
      <c r="E87" s="60" t="s">
        <v>72</v>
      </c>
      <c r="F87" s="64">
        <v>90</v>
      </c>
      <c r="G87" s="63">
        <v>20.82</v>
      </c>
      <c r="H87" s="63">
        <v>18.34</v>
      </c>
      <c r="I87" s="63">
        <v>16.09</v>
      </c>
      <c r="J87" s="63">
        <v>313.88</v>
      </c>
      <c r="K87" s="68" t="s">
        <v>76</v>
      </c>
      <c r="L87" s="42"/>
    </row>
    <row r="88" spans="1:12" ht="14.4">
      <c r="A88" s="23"/>
      <c r="B88" s="15"/>
      <c r="C88" s="11"/>
      <c r="D88" s="7" t="s">
        <v>22</v>
      </c>
      <c r="E88" s="60" t="s">
        <v>73</v>
      </c>
      <c r="F88" s="64">
        <v>180</v>
      </c>
      <c r="G88" s="63">
        <v>0.18</v>
      </c>
      <c r="H88" s="63">
        <v>0.09</v>
      </c>
      <c r="I88" s="63">
        <v>15.48</v>
      </c>
      <c r="J88" s="63">
        <v>61.2</v>
      </c>
      <c r="K88" s="68" t="s">
        <v>77</v>
      </c>
      <c r="L88" s="42"/>
    </row>
    <row r="89" spans="1:12" ht="14.4">
      <c r="A89" s="23"/>
      <c r="B89" s="15"/>
      <c r="C89" s="11"/>
      <c r="D89" s="7" t="s">
        <v>30</v>
      </c>
      <c r="E89" s="62" t="s">
        <v>44</v>
      </c>
      <c r="F89" s="64">
        <v>20</v>
      </c>
      <c r="G89" s="63">
        <v>1.52</v>
      </c>
      <c r="H89" s="63">
        <v>0.18</v>
      </c>
      <c r="I89" s="63">
        <v>9.94</v>
      </c>
      <c r="J89" s="63">
        <v>45.2</v>
      </c>
      <c r="K89" s="43"/>
      <c r="L89" s="42"/>
    </row>
    <row r="90" spans="1:12" ht="14.4">
      <c r="A90" s="23"/>
      <c r="B90" s="15"/>
      <c r="C90" s="11"/>
      <c r="D90" s="7" t="s">
        <v>31</v>
      </c>
      <c r="E90" s="61" t="s">
        <v>45</v>
      </c>
      <c r="F90" s="65">
        <v>20</v>
      </c>
      <c r="G90" s="63">
        <v>1.36</v>
      </c>
      <c r="H90" s="63">
        <v>0.24</v>
      </c>
      <c r="I90" s="63">
        <v>9.2799999999999994</v>
      </c>
      <c r="J90" s="63">
        <v>43</v>
      </c>
      <c r="K90" s="43"/>
      <c r="L90" s="42"/>
    </row>
    <row r="91" spans="1:12" ht="14.4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4"/>
      <c r="B93" s="17"/>
      <c r="C93" s="8"/>
      <c r="D93" s="18" t="s">
        <v>32</v>
      </c>
      <c r="E93" s="9"/>
      <c r="F93" s="19">
        <f>SUM(F85:F92)</f>
        <v>520</v>
      </c>
      <c r="G93" s="19">
        <f t="shared" ref="G93" si="42">SUM(G85:G92)</f>
        <v>28.02</v>
      </c>
      <c r="H93" s="19">
        <f t="shared" ref="H93" si="43">SUM(H85:H92)</f>
        <v>28.069999999999997</v>
      </c>
      <c r="I93" s="19">
        <f t="shared" ref="I93" si="44">SUM(I85:I92)</f>
        <v>73.09</v>
      </c>
      <c r="J93" s="19">
        <f t="shared" ref="J93:L93" si="45">SUM(J85:J92)</f>
        <v>653.28000000000009</v>
      </c>
      <c r="K93" s="25"/>
      <c r="L93" s="19">
        <f t="shared" si="45"/>
        <v>0</v>
      </c>
    </row>
    <row r="94" spans="1:12" ht="14.4">
      <c r="A94" s="26">
        <f>A85</f>
        <v>1</v>
      </c>
      <c r="B94" s="13">
        <f>B85</f>
        <v>5</v>
      </c>
      <c r="C94" s="10" t="s">
        <v>24</v>
      </c>
      <c r="D94" s="7" t="s">
        <v>25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26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27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7" t="s">
        <v>28</v>
      </c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7" t="s">
        <v>29</v>
      </c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3"/>
      <c r="B99" s="15"/>
      <c r="C99" s="11"/>
      <c r="D99" s="7" t="s">
        <v>30</v>
      </c>
      <c r="E99" s="41"/>
      <c r="F99" s="42"/>
      <c r="G99" s="42"/>
      <c r="H99" s="42"/>
      <c r="I99" s="42"/>
      <c r="J99" s="42"/>
      <c r="K99" s="43"/>
      <c r="L99" s="42"/>
    </row>
    <row r="100" spans="1:12" ht="14.4">
      <c r="A100" s="23"/>
      <c r="B100" s="15"/>
      <c r="C100" s="11"/>
      <c r="D100" s="7" t="s">
        <v>31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4"/>
      <c r="B103" s="17"/>
      <c r="C103" s="8"/>
      <c r="D103" s="18" t="s">
        <v>32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thickBot="1">
      <c r="A104" s="29">
        <f>A85</f>
        <v>1</v>
      </c>
      <c r="B104" s="30">
        <f>B85</f>
        <v>5</v>
      </c>
      <c r="C104" s="86" t="s">
        <v>4</v>
      </c>
      <c r="D104" s="87"/>
      <c r="E104" s="31"/>
      <c r="F104" s="32">
        <f>F93+F103</f>
        <v>520</v>
      </c>
      <c r="G104" s="32">
        <f t="shared" ref="G104" si="50">G93+G103</f>
        <v>28.02</v>
      </c>
      <c r="H104" s="32">
        <f t="shared" ref="H104" si="51">H93+H103</f>
        <v>28.069999999999997</v>
      </c>
      <c r="I104" s="32">
        <f t="shared" ref="I104" si="52">I93+I103</f>
        <v>73.09</v>
      </c>
      <c r="J104" s="32">
        <f t="shared" ref="J104:L104" si="53">J93+J103</f>
        <v>653.28000000000009</v>
      </c>
      <c r="K104" s="32"/>
      <c r="L104" s="32">
        <f t="shared" si="53"/>
        <v>0</v>
      </c>
    </row>
    <row r="105" spans="1:12" ht="14.4">
      <c r="A105" s="20">
        <v>2</v>
      </c>
      <c r="B105" s="21">
        <v>1</v>
      </c>
      <c r="C105" s="22" t="s">
        <v>20</v>
      </c>
      <c r="D105" s="5" t="s">
        <v>25</v>
      </c>
      <c r="E105" s="62" t="s">
        <v>78</v>
      </c>
      <c r="F105" s="64">
        <v>60</v>
      </c>
      <c r="G105" s="63">
        <v>0.54</v>
      </c>
      <c r="H105" s="63">
        <v>2.04</v>
      </c>
      <c r="I105" s="63">
        <v>5.04</v>
      </c>
      <c r="J105" s="63">
        <v>40.200000000000003</v>
      </c>
      <c r="K105" s="79" t="s">
        <v>83</v>
      </c>
      <c r="L105" s="39"/>
    </row>
    <row r="106" spans="1:12" ht="14.4">
      <c r="A106" s="23"/>
      <c r="B106" s="15"/>
      <c r="C106" s="11"/>
      <c r="D106" s="8" t="s">
        <v>21</v>
      </c>
      <c r="E106" s="60" t="s">
        <v>79</v>
      </c>
      <c r="F106" s="63">
        <v>150</v>
      </c>
      <c r="G106" s="63">
        <v>8.42</v>
      </c>
      <c r="H106" s="63">
        <v>5.25</v>
      </c>
      <c r="I106" s="63">
        <v>34.75</v>
      </c>
      <c r="J106" s="63">
        <v>223.33</v>
      </c>
      <c r="K106" s="68" t="s">
        <v>84</v>
      </c>
      <c r="L106" s="50"/>
    </row>
    <row r="107" spans="1:12" ht="14.4">
      <c r="A107" s="23"/>
      <c r="B107" s="15"/>
      <c r="C107" s="11"/>
      <c r="D107" s="6" t="s">
        <v>27</v>
      </c>
      <c r="E107" s="76" t="s">
        <v>80</v>
      </c>
      <c r="F107" s="77">
        <v>90</v>
      </c>
      <c r="G107" s="78">
        <v>13.8</v>
      </c>
      <c r="H107" s="78">
        <v>11.1</v>
      </c>
      <c r="I107" s="78">
        <v>11.1</v>
      </c>
      <c r="J107" s="78">
        <v>200</v>
      </c>
      <c r="K107" s="80" t="s">
        <v>85</v>
      </c>
      <c r="L107" s="42"/>
    </row>
    <row r="108" spans="1:12" ht="14.4">
      <c r="A108" s="23"/>
      <c r="B108" s="15"/>
      <c r="C108" s="11"/>
      <c r="D108" s="7"/>
      <c r="E108" s="62" t="s">
        <v>81</v>
      </c>
      <c r="F108" s="63">
        <v>40</v>
      </c>
      <c r="G108" s="75">
        <v>0.4</v>
      </c>
      <c r="H108" s="75">
        <v>1.84</v>
      </c>
      <c r="I108" s="75">
        <v>2.4</v>
      </c>
      <c r="J108" s="75">
        <v>28</v>
      </c>
      <c r="K108" s="79" t="s">
        <v>86</v>
      </c>
      <c r="L108" s="42"/>
    </row>
    <row r="109" spans="1:12" ht="14.4">
      <c r="A109" s="23"/>
      <c r="B109" s="15"/>
      <c r="C109" s="11"/>
      <c r="D109" s="7" t="s">
        <v>22</v>
      </c>
      <c r="E109" s="60" t="s">
        <v>82</v>
      </c>
      <c r="F109" s="64">
        <v>180</v>
      </c>
      <c r="G109" s="63">
        <v>0.09</v>
      </c>
      <c r="H109" s="63">
        <v>0.03</v>
      </c>
      <c r="I109" s="63">
        <v>8.91</v>
      </c>
      <c r="J109" s="63">
        <v>31.5</v>
      </c>
      <c r="K109" s="68" t="s">
        <v>87</v>
      </c>
      <c r="L109" s="42"/>
    </row>
    <row r="110" spans="1:12" ht="14.4">
      <c r="A110" s="23"/>
      <c r="B110" s="15"/>
      <c r="C110" s="11"/>
      <c r="D110" s="7" t="s">
        <v>23</v>
      </c>
      <c r="E110" s="62" t="s">
        <v>44</v>
      </c>
      <c r="F110" s="64">
        <v>30</v>
      </c>
      <c r="G110" s="63">
        <v>2.2799999999999998</v>
      </c>
      <c r="H110" s="63">
        <v>0.27</v>
      </c>
      <c r="I110" s="63">
        <v>14.91</v>
      </c>
      <c r="J110" s="63">
        <v>67.8</v>
      </c>
      <c r="K110" s="43"/>
      <c r="L110" s="42"/>
    </row>
    <row r="111" spans="1:12" ht="14.4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4"/>
      <c r="B113" s="17"/>
      <c r="C113" s="8"/>
      <c r="D113" s="18" t="s">
        <v>32</v>
      </c>
      <c r="E113" s="9"/>
      <c r="F113" s="19">
        <f>SUM(F105:F112)</f>
        <v>550</v>
      </c>
      <c r="G113" s="19">
        <f t="shared" ref="G113:J113" si="54">SUM(G105:G112)</f>
        <v>25.53</v>
      </c>
      <c r="H113" s="19">
        <f t="shared" si="54"/>
        <v>20.53</v>
      </c>
      <c r="I113" s="19">
        <f t="shared" si="54"/>
        <v>77.11</v>
      </c>
      <c r="J113" s="19">
        <f t="shared" si="54"/>
        <v>590.82999999999993</v>
      </c>
      <c r="K113" s="25"/>
      <c r="L113" s="19">
        <f t="shared" ref="L113" si="55">SUM(L105:L112)</f>
        <v>0</v>
      </c>
    </row>
    <row r="114" spans="1:12" ht="14.4">
      <c r="A114" s="26">
        <f>A105</f>
        <v>2</v>
      </c>
      <c r="B114" s="13">
        <f>B105</f>
        <v>1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3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>
      <c r="A119" s="23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>
      <c r="A120" s="23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>
      <c r="A123" s="24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" thickBot="1">
      <c r="A124" s="29">
        <f>A105</f>
        <v>2</v>
      </c>
      <c r="B124" s="30">
        <f>B105</f>
        <v>1</v>
      </c>
      <c r="C124" s="86" t="s">
        <v>4</v>
      </c>
      <c r="D124" s="87"/>
      <c r="E124" s="31"/>
      <c r="F124" s="32">
        <f>F113+F123</f>
        <v>550</v>
      </c>
      <c r="G124" s="32">
        <f t="shared" ref="G124" si="58">G113+G123</f>
        <v>25.53</v>
      </c>
      <c r="H124" s="32">
        <f t="shared" ref="H124" si="59">H113+H123</f>
        <v>20.53</v>
      </c>
      <c r="I124" s="32">
        <f t="shared" ref="I124" si="60">I113+I123</f>
        <v>77.11</v>
      </c>
      <c r="J124" s="32">
        <f t="shared" ref="J124:L124" si="61">J113+J123</f>
        <v>590.82999999999993</v>
      </c>
      <c r="K124" s="32"/>
      <c r="L124" s="32">
        <f t="shared" si="61"/>
        <v>0</v>
      </c>
    </row>
    <row r="125" spans="1:12" ht="14.4">
      <c r="A125" s="14">
        <v>2</v>
      </c>
      <c r="B125" s="15">
        <v>2</v>
      </c>
      <c r="C125" s="22" t="s">
        <v>20</v>
      </c>
      <c r="D125" s="5" t="s">
        <v>25</v>
      </c>
      <c r="E125" s="62" t="s">
        <v>88</v>
      </c>
      <c r="F125" s="64">
        <v>60</v>
      </c>
      <c r="G125" s="63">
        <v>0.54</v>
      </c>
      <c r="H125" s="63">
        <v>3.06</v>
      </c>
      <c r="I125" s="63">
        <v>4.9800000000000004</v>
      </c>
      <c r="J125" s="63">
        <v>49.2</v>
      </c>
      <c r="K125" s="79" t="s">
        <v>92</v>
      </c>
      <c r="L125" s="39"/>
    </row>
    <row r="126" spans="1:12" ht="14.4">
      <c r="A126" s="14"/>
      <c r="B126" s="15"/>
      <c r="C126" s="11"/>
      <c r="D126" s="8" t="s">
        <v>21</v>
      </c>
      <c r="E126" s="60" t="s">
        <v>89</v>
      </c>
      <c r="F126" s="63">
        <v>150</v>
      </c>
      <c r="G126" s="63">
        <v>15.08</v>
      </c>
      <c r="H126" s="63">
        <v>4.92</v>
      </c>
      <c r="I126" s="63">
        <v>35.42</v>
      </c>
      <c r="J126" s="63">
        <v>248.33</v>
      </c>
      <c r="K126" s="68" t="s">
        <v>93</v>
      </c>
      <c r="L126" s="50"/>
    </row>
    <row r="127" spans="1:12" ht="14.4">
      <c r="A127" s="14"/>
      <c r="B127" s="15"/>
      <c r="C127" s="11"/>
      <c r="D127" s="6" t="s">
        <v>27</v>
      </c>
      <c r="E127" s="60" t="s">
        <v>90</v>
      </c>
      <c r="F127" s="64">
        <v>90</v>
      </c>
      <c r="G127" s="63">
        <v>13.5</v>
      </c>
      <c r="H127" s="63">
        <v>10.98</v>
      </c>
      <c r="I127" s="63">
        <v>7.2</v>
      </c>
      <c r="J127" s="63">
        <v>182.7</v>
      </c>
      <c r="K127" s="68" t="s">
        <v>94</v>
      </c>
      <c r="L127" s="42"/>
    </row>
    <row r="128" spans="1:12" ht="14.4">
      <c r="A128" s="14"/>
      <c r="B128" s="15"/>
      <c r="C128" s="11"/>
      <c r="D128" s="7" t="s">
        <v>22</v>
      </c>
      <c r="E128" s="60" t="s">
        <v>91</v>
      </c>
      <c r="F128" s="64">
        <v>180</v>
      </c>
      <c r="G128" s="63">
        <v>0.9</v>
      </c>
      <c r="H128" s="63">
        <v>0.05</v>
      </c>
      <c r="I128" s="63">
        <v>24.75</v>
      </c>
      <c r="J128" s="63">
        <v>99</v>
      </c>
      <c r="K128" s="68" t="s">
        <v>95</v>
      </c>
      <c r="L128" s="42"/>
    </row>
    <row r="129" spans="1:12" ht="14.4">
      <c r="A129" s="14"/>
      <c r="B129" s="15"/>
      <c r="C129" s="11"/>
      <c r="D129" s="7" t="s">
        <v>31</v>
      </c>
      <c r="E129" s="61" t="s">
        <v>45</v>
      </c>
      <c r="F129" s="65">
        <v>30</v>
      </c>
      <c r="G129" s="63">
        <v>2.04</v>
      </c>
      <c r="H129" s="63">
        <v>0.36</v>
      </c>
      <c r="I129" s="63">
        <v>13.92</v>
      </c>
      <c r="J129" s="63">
        <v>64.5</v>
      </c>
      <c r="K129" s="43"/>
      <c r="L129" s="42"/>
    </row>
    <row r="130" spans="1:12" ht="14.4">
      <c r="A130" s="14"/>
      <c r="B130" s="15"/>
      <c r="C130" s="11"/>
      <c r="D130" s="7"/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6"/>
      <c r="B133" s="17"/>
      <c r="C133" s="8"/>
      <c r="D133" s="18" t="s">
        <v>32</v>
      </c>
      <c r="E133" s="9"/>
      <c r="F133" s="19">
        <f>SUM(F125:F132)</f>
        <v>510</v>
      </c>
      <c r="G133" s="19">
        <f t="shared" ref="G133:J133" si="62">SUM(G125:G132)</f>
        <v>32.06</v>
      </c>
      <c r="H133" s="19">
        <f t="shared" si="62"/>
        <v>19.37</v>
      </c>
      <c r="I133" s="19">
        <f t="shared" si="62"/>
        <v>86.27000000000001</v>
      </c>
      <c r="J133" s="19">
        <f t="shared" si="62"/>
        <v>643.73</v>
      </c>
      <c r="K133" s="25"/>
      <c r="L133" s="19">
        <f t="shared" ref="L133" si="63">SUM(L125:L132)</f>
        <v>0</v>
      </c>
    </row>
    <row r="134" spans="1:12" ht="14.4">
      <c r="A134" s="13">
        <f>A125</f>
        <v>2</v>
      </c>
      <c r="B134" s="13">
        <f>B125</f>
        <v>2</v>
      </c>
      <c r="C134" s="10" t="s">
        <v>24</v>
      </c>
      <c r="D134" s="7" t="s">
        <v>25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7" t="s">
        <v>26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7" t="s">
        <v>27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4"/>
      <c r="B137" s="15"/>
      <c r="C137" s="11"/>
      <c r="D137" s="7" t="s">
        <v>28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>
      <c r="A138" s="14"/>
      <c r="B138" s="15"/>
      <c r="C138" s="11"/>
      <c r="D138" s="7" t="s">
        <v>29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>
      <c r="A139" s="14"/>
      <c r="B139" s="15"/>
      <c r="C139" s="11"/>
      <c r="D139" s="7" t="s">
        <v>30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>
      <c r="A140" s="14"/>
      <c r="B140" s="15"/>
      <c r="C140" s="11"/>
      <c r="D140" s="7" t="s">
        <v>31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>
      <c r="A141" s="14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4.4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4.4">
      <c r="A143" s="16"/>
      <c r="B143" s="17"/>
      <c r="C143" s="8"/>
      <c r="D143" s="18" t="s">
        <v>32</v>
      </c>
      <c r="E143" s="9"/>
      <c r="F143" s="19">
        <f>SUM(F134:F142)</f>
        <v>0</v>
      </c>
      <c r="G143" s="19">
        <f t="shared" ref="G143:J143" si="64">SUM(G134:G142)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SUM(L134:L142)</f>
        <v>0</v>
      </c>
    </row>
    <row r="144" spans="1:12" ht="15" thickBot="1">
      <c r="A144" s="33">
        <f>A125</f>
        <v>2</v>
      </c>
      <c r="B144" s="33">
        <f>B125</f>
        <v>2</v>
      </c>
      <c r="C144" s="86" t="s">
        <v>4</v>
      </c>
      <c r="D144" s="87"/>
      <c r="E144" s="31"/>
      <c r="F144" s="32">
        <f>F133+F143</f>
        <v>510</v>
      </c>
      <c r="G144" s="32">
        <f t="shared" ref="G144" si="66">G133+G143</f>
        <v>32.06</v>
      </c>
      <c r="H144" s="32">
        <f t="shared" ref="H144" si="67">H133+H143</f>
        <v>19.37</v>
      </c>
      <c r="I144" s="32">
        <f t="shared" ref="I144" si="68">I133+I143</f>
        <v>86.27000000000001</v>
      </c>
      <c r="J144" s="32">
        <f t="shared" ref="J144:L144" si="69">J133+J143</f>
        <v>643.73</v>
      </c>
      <c r="K144" s="32"/>
      <c r="L144" s="32">
        <f t="shared" si="69"/>
        <v>0</v>
      </c>
    </row>
    <row r="145" spans="1:12" ht="14.4">
      <c r="A145" s="20">
        <v>2</v>
      </c>
      <c r="B145" s="21">
        <v>3</v>
      </c>
      <c r="C145" s="22" t="s">
        <v>20</v>
      </c>
      <c r="D145" s="5" t="s">
        <v>25</v>
      </c>
      <c r="E145" s="62" t="s">
        <v>55</v>
      </c>
      <c r="F145" s="64">
        <v>60</v>
      </c>
      <c r="G145" s="63">
        <v>0.9</v>
      </c>
      <c r="H145" s="63">
        <v>2.76</v>
      </c>
      <c r="I145" s="63">
        <v>6.6</v>
      </c>
      <c r="J145" s="63">
        <v>54.6</v>
      </c>
      <c r="K145" s="79" t="s">
        <v>59</v>
      </c>
      <c r="L145" s="39"/>
    </row>
    <row r="146" spans="1:12" ht="14.4">
      <c r="A146" s="23"/>
      <c r="B146" s="15"/>
      <c r="C146" s="11"/>
      <c r="D146" s="8" t="s">
        <v>21</v>
      </c>
      <c r="E146" s="60" t="s">
        <v>41</v>
      </c>
      <c r="F146" s="64">
        <v>150</v>
      </c>
      <c r="G146" s="63">
        <v>3.08</v>
      </c>
      <c r="H146" s="63">
        <v>5.25</v>
      </c>
      <c r="I146" s="63">
        <v>19.5</v>
      </c>
      <c r="J146" s="63">
        <v>140</v>
      </c>
      <c r="K146" s="68" t="s">
        <v>47</v>
      </c>
      <c r="L146" s="50"/>
    </row>
    <row r="147" spans="1:12" ht="14.4">
      <c r="A147" s="23"/>
      <c r="B147" s="15"/>
      <c r="C147" s="11"/>
      <c r="D147" s="6" t="s">
        <v>27</v>
      </c>
      <c r="E147" s="81" t="s">
        <v>96</v>
      </c>
      <c r="F147" s="63">
        <v>90</v>
      </c>
      <c r="G147" s="82">
        <v>22.23</v>
      </c>
      <c r="H147" s="82">
        <v>17.190000000000001</v>
      </c>
      <c r="I147" s="82">
        <v>10.35</v>
      </c>
      <c r="J147" s="82">
        <v>287.10000000000002</v>
      </c>
      <c r="K147" s="68" t="s">
        <v>97</v>
      </c>
      <c r="L147" s="42"/>
    </row>
    <row r="148" spans="1:12" ht="14.4">
      <c r="A148" s="23"/>
      <c r="B148" s="15"/>
      <c r="C148" s="11"/>
      <c r="D148" s="7" t="s">
        <v>22</v>
      </c>
      <c r="E148" s="60" t="s">
        <v>52</v>
      </c>
      <c r="F148" s="64">
        <v>180</v>
      </c>
      <c r="G148" s="63">
        <v>0.18</v>
      </c>
      <c r="H148" s="63">
        <v>0.04</v>
      </c>
      <c r="I148" s="63">
        <v>9.18</v>
      </c>
      <c r="J148" s="63">
        <v>36.9</v>
      </c>
      <c r="K148" s="68" t="s">
        <v>54</v>
      </c>
      <c r="L148" s="42"/>
    </row>
    <row r="149" spans="1:12" ht="15.75" customHeight="1">
      <c r="A149" s="23"/>
      <c r="B149" s="15"/>
      <c r="C149" s="11"/>
      <c r="D149" s="7" t="s">
        <v>30</v>
      </c>
      <c r="E149" s="62" t="s">
        <v>44</v>
      </c>
      <c r="F149" s="64">
        <v>20</v>
      </c>
      <c r="G149" s="63">
        <v>1.52</v>
      </c>
      <c r="H149" s="63">
        <v>0.18</v>
      </c>
      <c r="I149" s="63">
        <v>9.94</v>
      </c>
      <c r="J149" s="63">
        <v>45.2</v>
      </c>
      <c r="K149" s="43"/>
      <c r="L149" s="42"/>
    </row>
    <row r="150" spans="1:12" ht="14.4">
      <c r="A150" s="23"/>
      <c r="B150" s="15"/>
      <c r="C150" s="11"/>
      <c r="D150" s="7" t="s">
        <v>31</v>
      </c>
      <c r="E150" s="61" t="s">
        <v>45</v>
      </c>
      <c r="F150" s="65">
        <v>20</v>
      </c>
      <c r="G150" s="63">
        <v>1.36</v>
      </c>
      <c r="H150" s="63">
        <v>0.24</v>
      </c>
      <c r="I150" s="63">
        <v>9.2799999999999994</v>
      </c>
      <c r="J150" s="63">
        <v>43</v>
      </c>
      <c r="K150" s="43"/>
      <c r="L150" s="42"/>
    </row>
    <row r="151" spans="1:12" ht="14.4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4"/>
      <c r="B153" s="17"/>
      <c r="C153" s="8"/>
      <c r="D153" s="18" t="s">
        <v>32</v>
      </c>
      <c r="E153" s="9"/>
      <c r="F153" s="19">
        <f>SUM(F145:F152)</f>
        <v>520</v>
      </c>
      <c r="G153" s="19">
        <f t="shared" ref="G153:J153" si="70">SUM(G145:G152)</f>
        <v>29.27</v>
      </c>
      <c r="H153" s="19">
        <f t="shared" si="70"/>
        <v>25.66</v>
      </c>
      <c r="I153" s="19">
        <f t="shared" si="70"/>
        <v>64.849999999999994</v>
      </c>
      <c r="J153" s="19">
        <f t="shared" si="70"/>
        <v>606.80000000000007</v>
      </c>
      <c r="K153" s="25"/>
      <c r="L153" s="19">
        <f t="shared" ref="L153" si="71">SUM(L145:L152)</f>
        <v>0</v>
      </c>
    </row>
    <row r="154" spans="1:12" ht="14.4">
      <c r="A154" s="26">
        <f>A145</f>
        <v>2</v>
      </c>
      <c r="B154" s="13">
        <f>B145</f>
        <v>3</v>
      </c>
      <c r="C154" s="10" t="s">
        <v>24</v>
      </c>
      <c r="D154" s="7" t="s">
        <v>25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7" t="s">
        <v>26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3"/>
      <c r="B156" s="15"/>
      <c r="C156" s="11"/>
      <c r="D156" s="7" t="s">
        <v>27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>
      <c r="A157" s="23"/>
      <c r="B157" s="15"/>
      <c r="C157" s="11"/>
      <c r="D157" s="7" t="s">
        <v>28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>
      <c r="A158" s="23"/>
      <c r="B158" s="15"/>
      <c r="C158" s="11"/>
      <c r="D158" s="7" t="s">
        <v>29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>
      <c r="A159" s="23"/>
      <c r="B159" s="15"/>
      <c r="C159" s="11"/>
      <c r="D159" s="7" t="s">
        <v>30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>
      <c r="A160" s="23"/>
      <c r="B160" s="15"/>
      <c r="C160" s="11"/>
      <c r="D160" s="7" t="s">
        <v>31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4.4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4"/>
      <c r="B163" s="17"/>
      <c r="C163" s="8"/>
      <c r="D163" s="18" t="s">
        <v>32</v>
      </c>
      <c r="E163" s="9"/>
      <c r="F163" s="19">
        <f>SUM(F154:F162)</f>
        <v>0</v>
      </c>
      <c r="G163" s="19">
        <f t="shared" ref="G163:J163" si="72">SUM(G154:G162)</f>
        <v>0</v>
      </c>
      <c r="H163" s="19">
        <f t="shared" si="72"/>
        <v>0</v>
      </c>
      <c r="I163" s="19">
        <f t="shared" si="72"/>
        <v>0</v>
      </c>
      <c r="J163" s="19">
        <f t="shared" si="72"/>
        <v>0</v>
      </c>
      <c r="K163" s="25"/>
      <c r="L163" s="19">
        <f t="shared" ref="L163" si="73">SUM(L154:L162)</f>
        <v>0</v>
      </c>
    </row>
    <row r="164" spans="1:12" ht="15" thickBot="1">
      <c r="A164" s="29">
        <f>A145</f>
        <v>2</v>
      </c>
      <c r="B164" s="30">
        <f>B145</f>
        <v>3</v>
      </c>
      <c r="C164" s="86" t="s">
        <v>4</v>
      </c>
      <c r="D164" s="87"/>
      <c r="E164" s="31"/>
      <c r="F164" s="32">
        <f>F153+F163</f>
        <v>520</v>
      </c>
      <c r="G164" s="32">
        <f t="shared" ref="G164" si="74">G153+G163</f>
        <v>29.27</v>
      </c>
      <c r="H164" s="32">
        <f t="shared" ref="H164" si="75">H153+H163</f>
        <v>25.66</v>
      </c>
      <c r="I164" s="32">
        <f t="shared" ref="I164" si="76">I153+I163</f>
        <v>64.849999999999994</v>
      </c>
      <c r="J164" s="32">
        <f t="shared" ref="J164:L164" si="77">J153+J163</f>
        <v>606.80000000000007</v>
      </c>
      <c r="K164" s="32"/>
      <c r="L164" s="32">
        <f t="shared" si="77"/>
        <v>0</v>
      </c>
    </row>
    <row r="165" spans="1:12" ht="14.4">
      <c r="A165" s="20">
        <v>2</v>
      </c>
      <c r="B165" s="21">
        <v>4</v>
      </c>
      <c r="C165" s="22" t="s">
        <v>20</v>
      </c>
      <c r="D165" s="5" t="s">
        <v>25</v>
      </c>
      <c r="E165" s="62" t="s">
        <v>98</v>
      </c>
      <c r="F165" s="64">
        <v>60</v>
      </c>
      <c r="G165" s="63">
        <v>0.96</v>
      </c>
      <c r="H165" s="63">
        <v>5.4</v>
      </c>
      <c r="I165" s="63">
        <v>5.46</v>
      </c>
      <c r="J165" s="63">
        <v>74.400000000000006</v>
      </c>
      <c r="K165" s="79" t="s">
        <v>100</v>
      </c>
      <c r="L165" s="39"/>
    </row>
    <row r="166" spans="1:12" ht="14.4">
      <c r="A166" s="23"/>
      <c r="B166" s="15"/>
      <c r="C166" s="11"/>
      <c r="D166" s="6" t="s">
        <v>21</v>
      </c>
      <c r="E166" s="60" t="s">
        <v>56</v>
      </c>
      <c r="F166" s="63">
        <v>150</v>
      </c>
      <c r="G166" s="63">
        <v>5.5</v>
      </c>
      <c r="H166" s="63">
        <v>4.17</v>
      </c>
      <c r="I166" s="63">
        <v>33.33</v>
      </c>
      <c r="J166" s="63">
        <v>195.83</v>
      </c>
      <c r="K166" s="68" t="s">
        <v>60</v>
      </c>
      <c r="L166" s="42"/>
    </row>
    <row r="167" spans="1:12" ht="14.4">
      <c r="A167" s="23"/>
      <c r="B167" s="15"/>
      <c r="C167" s="11"/>
      <c r="D167" s="6" t="s">
        <v>27</v>
      </c>
      <c r="E167" s="60" t="s">
        <v>99</v>
      </c>
      <c r="F167" s="64">
        <v>90</v>
      </c>
      <c r="G167" s="63">
        <v>12.6</v>
      </c>
      <c r="H167" s="63">
        <v>10.98</v>
      </c>
      <c r="I167" s="63">
        <v>9.09</v>
      </c>
      <c r="J167" s="63">
        <v>186.3</v>
      </c>
      <c r="K167" s="68" t="s">
        <v>101</v>
      </c>
      <c r="L167" s="42"/>
    </row>
    <row r="168" spans="1:12" ht="14.4">
      <c r="A168" s="23"/>
      <c r="B168" s="15"/>
      <c r="C168" s="11"/>
      <c r="D168" s="7" t="s">
        <v>22</v>
      </c>
      <c r="E168" s="60" t="s">
        <v>65</v>
      </c>
      <c r="F168" s="64">
        <v>180</v>
      </c>
      <c r="G168" s="63">
        <v>2.61</v>
      </c>
      <c r="H168" s="63">
        <v>2.52</v>
      </c>
      <c r="I168" s="63">
        <v>13.41</v>
      </c>
      <c r="J168" s="63">
        <v>84.6</v>
      </c>
      <c r="K168" s="68" t="s">
        <v>69</v>
      </c>
      <c r="L168" s="42"/>
    </row>
    <row r="169" spans="1:12" ht="14.4">
      <c r="A169" s="23"/>
      <c r="B169" s="15"/>
      <c r="C169" s="11"/>
      <c r="D169" s="7" t="s">
        <v>30</v>
      </c>
      <c r="E169" s="62" t="s">
        <v>44</v>
      </c>
      <c r="F169" s="64">
        <v>20</v>
      </c>
      <c r="G169" s="63">
        <v>1.52</v>
      </c>
      <c r="H169" s="63">
        <v>0.18</v>
      </c>
      <c r="I169" s="63">
        <v>9.94</v>
      </c>
      <c r="J169" s="63">
        <v>45.2</v>
      </c>
      <c r="K169" s="43"/>
      <c r="L169" s="42"/>
    </row>
    <row r="170" spans="1:12" ht="14.4">
      <c r="A170" s="23"/>
      <c r="B170" s="15"/>
      <c r="C170" s="11"/>
      <c r="D170" s="7" t="s">
        <v>31</v>
      </c>
      <c r="E170" s="61" t="s">
        <v>45</v>
      </c>
      <c r="F170" s="65">
        <v>20</v>
      </c>
      <c r="G170" s="63">
        <v>1.36</v>
      </c>
      <c r="H170" s="63">
        <v>0.24</v>
      </c>
      <c r="I170" s="63">
        <v>9.2799999999999994</v>
      </c>
      <c r="J170" s="63">
        <v>43</v>
      </c>
      <c r="K170" s="43"/>
      <c r="L170" s="42"/>
    </row>
    <row r="171" spans="1:12" ht="14.4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4"/>
      <c r="B173" s="17"/>
      <c r="C173" s="8"/>
      <c r="D173" s="18" t="s">
        <v>32</v>
      </c>
      <c r="E173" s="9"/>
      <c r="F173" s="19">
        <f>SUM(F165:F172)</f>
        <v>520</v>
      </c>
      <c r="G173" s="19">
        <f t="shared" ref="G173:J173" si="78">SUM(G165:G172)</f>
        <v>24.549999999999997</v>
      </c>
      <c r="H173" s="19">
        <f t="shared" si="78"/>
        <v>23.49</v>
      </c>
      <c r="I173" s="19">
        <f t="shared" si="78"/>
        <v>80.509999999999991</v>
      </c>
      <c r="J173" s="19">
        <f t="shared" si="78"/>
        <v>629.33000000000004</v>
      </c>
      <c r="K173" s="25"/>
      <c r="L173" s="19">
        <f t="shared" ref="L173" si="79">SUM(L165:L172)</f>
        <v>0</v>
      </c>
    </row>
    <row r="174" spans="1:12" ht="14.4">
      <c r="A174" s="26">
        <f>A165</f>
        <v>2</v>
      </c>
      <c r="B174" s="13">
        <f>B165</f>
        <v>4</v>
      </c>
      <c r="C174" s="10" t="s">
        <v>24</v>
      </c>
      <c r="D174" s="7" t="s">
        <v>25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3"/>
      <c r="B175" s="15"/>
      <c r="C175" s="11"/>
      <c r="D175" s="7" t="s">
        <v>26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>
      <c r="A176" s="23"/>
      <c r="B176" s="15"/>
      <c r="C176" s="11"/>
      <c r="D176" s="7" t="s">
        <v>27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>
      <c r="A177" s="23"/>
      <c r="B177" s="15"/>
      <c r="C177" s="11"/>
      <c r="D177" s="7" t="s">
        <v>28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>
      <c r="A178" s="23"/>
      <c r="B178" s="15"/>
      <c r="C178" s="11"/>
      <c r="D178" s="7" t="s">
        <v>29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>
      <c r="A179" s="23"/>
      <c r="B179" s="15"/>
      <c r="C179" s="11"/>
      <c r="D179" s="7" t="s">
        <v>30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>
      <c r="A180" s="23"/>
      <c r="B180" s="15"/>
      <c r="C180" s="11"/>
      <c r="D180" s="7" t="s">
        <v>31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4"/>
      <c r="B183" s="17"/>
      <c r="C183" s="8"/>
      <c r="D183" s="18" t="s">
        <v>32</v>
      </c>
      <c r="E183" s="9"/>
      <c r="F183" s="19">
        <f>SUM(F174:F182)</f>
        <v>0</v>
      </c>
      <c r="G183" s="19">
        <f t="shared" ref="G183:J183" si="80">SUM(G174:G182)</f>
        <v>0</v>
      </c>
      <c r="H183" s="19">
        <f t="shared" si="80"/>
        <v>0</v>
      </c>
      <c r="I183" s="19">
        <f t="shared" si="80"/>
        <v>0</v>
      </c>
      <c r="J183" s="19">
        <f t="shared" si="80"/>
        <v>0</v>
      </c>
      <c r="K183" s="25"/>
      <c r="L183" s="19">
        <f t="shared" ref="L183" si="81">SUM(L174:L182)</f>
        <v>0</v>
      </c>
    </row>
    <row r="184" spans="1:12" ht="15" thickBot="1">
      <c r="A184" s="29">
        <f>A165</f>
        <v>2</v>
      </c>
      <c r="B184" s="30">
        <f>B165</f>
        <v>4</v>
      </c>
      <c r="C184" s="86" t="s">
        <v>4</v>
      </c>
      <c r="D184" s="87"/>
      <c r="E184" s="31"/>
      <c r="F184" s="32">
        <f>F173+F183</f>
        <v>520</v>
      </c>
      <c r="G184" s="32">
        <f t="shared" ref="G184" si="82">G173+G183</f>
        <v>24.549999999999997</v>
      </c>
      <c r="H184" s="32">
        <f t="shared" ref="H184" si="83">H173+H183</f>
        <v>23.49</v>
      </c>
      <c r="I184" s="32">
        <f t="shared" ref="I184" si="84">I173+I183</f>
        <v>80.509999999999991</v>
      </c>
      <c r="J184" s="32">
        <f t="shared" ref="J184:L184" si="85">J173+J183</f>
        <v>629.33000000000004</v>
      </c>
      <c r="K184" s="32"/>
      <c r="L184" s="32">
        <f t="shared" si="85"/>
        <v>0</v>
      </c>
    </row>
    <row r="185" spans="1:12" ht="14.4">
      <c r="A185" s="20">
        <v>2</v>
      </c>
      <c r="B185" s="21">
        <v>5</v>
      </c>
      <c r="C185" s="22" t="s">
        <v>20</v>
      </c>
      <c r="D185" s="5" t="s">
        <v>25</v>
      </c>
      <c r="E185" s="62" t="s">
        <v>70</v>
      </c>
      <c r="F185" s="64">
        <v>60</v>
      </c>
      <c r="G185" s="63">
        <v>0.84</v>
      </c>
      <c r="H185" s="63">
        <v>4.92</v>
      </c>
      <c r="I185" s="63">
        <v>4.8</v>
      </c>
      <c r="J185" s="63">
        <v>66</v>
      </c>
      <c r="K185" s="79" t="s">
        <v>74</v>
      </c>
      <c r="L185" s="39"/>
    </row>
    <row r="186" spans="1:12" ht="14.4">
      <c r="A186" s="23"/>
      <c r="B186" s="15"/>
      <c r="C186" s="11"/>
      <c r="D186" s="8" t="s">
        <v>21</v>
      </c>
      <c r="E186" s="60" t="s">
        <v>63</v>
      </c>
      <c r="F186" s="63">
        <v>150</v>
      </c>
      <c r="G186" s="63">
        <v>3.67</v>
      </c>
      <c r="H186" s="63">
        <v>3.58</v>
      </c>
      <c r="I186" s="63">
        <v>37.67</v>
      </c>
      <c r="J186" s="63">
        <v>200.83</v>
      </c>
      <c r="K186" s="68" t="s">
        <v>67</v>
      </c>
      <c r="L186" s="50"/>
    </row>
    <row r="187" spans="1:12" ht="14.4">
      <c r="A187" s="23"/>
      <c r="B187" s="15"/>
      <c r="C187" s="11"/>
      <c r="D187" s="6" t="s">
        <v>27</v>
      </c>
      <c r="E187" s="76" t="s">
        <v>102</v>
      </c>
      <c r="F187" s="77">
        <v>90</v>
      </c>
      <c r="G187" s="78">
        <v>13.8</v>
      </c>
      <c r="H187" s="78">
        <v>11.1</v>
      </c>
      <c r="I187" s="78">
        <v>11.1</v>
      </c>
      <c r="J187" s="78">
        <v>200</v>
      </c>
      <c r="K187" s="80" t="s">
        <v>85</v>
      </c>
      <c r="L187" s="42"/>
    </row>
    <row r="188" spans="1:12" ht="14.4">
      <c r="A188" s="23"/>
      <c r="B188" s="15"/>
      <c r="C188" s="11"/>
      <c r="D188" s="7" t="s">
        <v>22</v>
      </c>
      <c r="E188" s="60" t="s">
        <v>58</v>
      </c>
      <c r="F188" s="64">
        <v>180</v>
      </c>
      <c r="G188" s="63">
        <v>0.18</v>
      </c>
      <c r="H188" s="63">
        <v>0.09</v>
      </c>
      <c r="I188" s="63">
        <v>19.260000000000002</v>
      </c>
      <c r="J188" s="63">
        <v>77.400000000000006</v>
      </c>
      <c r="K188" s="68" t="s">
        <v>62</v>
      </c>
      <c r="L188" s="42"/>
    </row>
    <row r="189" spans="1:12" ht="14.4">
      <c r="A189" s="23"/>
      <c r="B189" s="15"/>
      <c r="C189" s="11"/>
      <c r="D189" s="7" t="s">
        <v>30</v>
      </c>
      <c r="E189" s="62" t="s">
        <v>44</v>
      </c>
      <c r="F189" s="64">
        <v>20</v>
      </c>
      <c r="G189" s="63">
        <v>1.52</v>
      </c>
      <c r="H189" s="63">
        <v>0.18</v>
      </c>
      <c r="I189" s="63">
        <v>9.94</v>
      </c>
      <c r="J189" s="63">
        <v>45.2</v>
      </c>
      <c r="K189" s="43"/>
      <c r="L189" s="42"/>
    </row>
    <row r="190" spans="1:12" ht="14.4">
      <c r="A190" s="23"/>
      <c r="B190" s="15"/>
      <c r="C190" s="11"/>
      <c r="D190" s="7" t="s">
        <v>31</v>
      </c>
      <c r="E190" s="61" t="s">
        <v>45</v>
      </c>
      <c r="F190" s="65">
        <v>20</v>
      </c>
      <c r="G190" s="63">
        <v>1.36</v>
      </c>
      <c r="H190" s="63">
        <v>0.24</v>
      </c>
      <c r="I190" s="63">
        <v>9.2799999999999994</v>
      </c>
      <c r="J190" s="63">
        <v>43</v>
      </c>
      <c r="K190" s="43"/>
      <c r="L190" s="42"/>
    </row>
    <row r="191" spans="1:12" ht="14.4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.75" customHeight="1">
      <c r="A193" s="24"/>
      <c r="B193" s="17"/>
      <c r="C193" s="8"/>
      <c r="D193" s="18" t="s">
        <v>32</v>
      </c>
      <c r="E193" s="9"/>
      <c r="F193" s="19">
        <f>SUM(F185:F192)</f>
        <v>520</v>
      </c>
      <c r="G193" s="19">
        <f t="shared" ref="G193:J193" si="86">SUM(G185:G192)</f>
        <v>21.37</v>
      </c>
      <c r="H193" s="19">
        <f t="shared" si="86"/>
        <v>20.11</v>
      </c>
      <c r="I193" s="19">
        <f t="shared" si="86"/>
        <v>92.05</v>
      </c>
      <c r="J193" s="19">
        <f t="shared" si="86"/>
        <v>632.43000000000006</v>
      </c>
      <c r="K193" s="25"/>
      <c r="L193" s="19">
        <f t="shared" ref="L193" si="87">SUM(L185:L192)</f>
        <v>0</v>
      </c>
    </row>
    <row r="194" spans="1:12" ht="14.4">
      <c r="A194" s="26">
        <f>A185</f>
        <v>2</v>
      </c>
      <c r="B194" s="13">
        <f>B185</f>
        <v>5</v>
      </c>
      <c r="C194" s="10" t="s">
        <v>24</v>
      </c>
      <c r="D194" s="7" t="s">
        <v>25</v>
      </c>
      <c r="E194" s="41"/>
      <c r="F194" s="42"/>
      <c r="G194" s="42"/>
      <c r="H194" s="42"/>
      <c r="I194" s="42"/>
      <c r="J194" s="42"/>
      <c r="K194" s="43"/>
      <c r="L194" s="42"/>
    </row>
    <row r="195" spans="1:12" ht="14.4">
      <c r="A195" s="23"/>
      <c r="B195" s="15"/>
      <c r="C195" s="11"/>
      <c r="D195" s="7" t="s">
        <v>26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4">
      <c r="A196" s="23"/>
      <c r="B196" s="15"/>
      <c r="C196" s="11"/>
      <c r="D196" s="7" t="s">
        <v>27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>
      <c r="A197" s="23"/>
      <c r="B197" s="15"/>
      <c r="C197" s="11"/>
      <c r="D197" s="7" t="s">
        <v>28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>
      <c r="A198" s="23"/>
      <c r="B198" s="15"/>
      <c r="C198" s="11"/>
      <c r="D198" s="7" t="s">
        <v>29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>
      <c r="A199" s="23"/>
      <c r="B199" s="15"/>
      <c r="C199" s="11"/>
      <c r="D199" s="7" t="s">
        <v>30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>
      <c r="A200" s="23"/>
      <c r="B200" s="15"/>
      <c r="C200" s="11"/>
      <c r="D200" s="7" t="s">
        <v>31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>
      <c r="A203" s="24"/>
      <c r="B203" s="17"/>
      <c r="C203" s="8"/>
      <c r="D203" s="18" t="s">
        <v>32</v>
      </c>
      <c r="E203" s="9"/>
      <c r="F203" s="19">
        <f>SUM(F194:F202)</f>
        <v>0</v>
      </c>
      <c r="G203" s="19">
        <f t="shared" ref="G203:J203" si="88">SUM(G194:G202)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SUM(L194:L202)</f>
        <v>0</v>
      </c>
    </row>
    <row r="204" spans="1:12" ht="15" thickBot="1">
      <c r="A204" s="29">
        <f>A185</f>
        <v>2</v>
      </c>
      <c r="B204" s="30">
        <f>B185</f>
        <v>5</v>
      </c>
      <c r="C204" s="86" t="s">
        <v>4</v>
      </c>
      <c r="D204" s="87"/>
      <c r="E204" s="31"/>
      <c r="F204" s="32">
        <f>F193+F203</f>
        <v>520</v>
      </c>
      <c r="G204" s="32">
        <f t="shared" ref="G204" si="90">G193+G203</f>
        <v>21.37</v>
      </c>
      <c r="H204" s="32">
        <f t="shared" ref="H204" si="91">H193+H203</f>
        <v>20.11</v>
      </c>
      <c r="I204" s="32">
        <f t="shared" ref="I204" si="92">I193+I203</f>
        <v>92.05</v>
      </c>
      <c r="J204" s="32">
        <f t="shared" ref="J204:L204" si="93">J193+J203</f>
        <v>632.43000000000006</v>
      </c>
      <c r="K204" s="32"/>
      <c r="L204" s="32">
        <f t="shared" si="93"/>
        <v>0</v>
      </c>
    </row>
    <row r="205" spans="1:12" ht="13.8" thickBot="1">
      <c r="A205" s="27"/>
      <c r="B205" s="28"/>
      <c r="C205" s="88" t="s">
        <v>5</v>
      </c>
      <c r="D205" s="88"/>
      <c r="E205" s="88"/>
      <c r="F205" s="34">
        <f>(F25+F44+F64+F84+F104+F124+F144+F164+F184+F204)/(IF(F25=0,0,1)+IF(F44=0,0,1)+IF(F64=0,0,1)+IF(F84=0,0,1)+IF(F104=0,0,1)+IF(F124=0,0,1)+IF(F144=0,0,1)+IF(F164=0,0,1)+IF(F184=0,0,1)+IF(F204=0,0,1))</f>
        <v>523</v>
      </c>
      <c r="G205" s="34">
        <f>(G25+G44+G64+G84+G104+G124+G144+G164+G184+G204)/(IF(G25=0,0,1)+IF(G44=0,0,1)+IF(G64=0,0,1)+IF(G84=0,0,1)+IF(G104=0,0,1)+IF(G124=0,0,1)+IF(G144=0,0,1)+IF(G164=0,0,1)+IF(G184=0,0,1)+IF(G204=0,0,1))</f>
        <v>25.597000000000001</v>
      </c>
      <c r="H205" s="34">
        <f>(H25+H44+H64+H84+H104+H124+H144+H164+H184+H204)/(IF(H25=0,0,1)+IF(H44=0,0,1)+IF(H64=0,0,1)+IF(H84=0,0,1)+IF(H104=0,0,1)+IF(H124=0,0,1)+IF(H144=0,0,1)+IF(H164=0,0,1)+IF(H184=0,0,1)+IF(H204=0,0,1))</f>
        <v>23.51</v>
      </c>
      <c r="I205" s="34">
        <f>(I25+I44+I64+I84+I104+I124+I144+I164+I184+I204)/(IF(I25=0,0,1)+IF(I44=0,0,1)+IF(I64=0,0,1)+IF(I84=0,0,1)+IF(I104=0,0,1)+IF(I124=0,0,1)+IF(I144=0,0,1)+IF(I164=0,0,1)+IF(I184=0,0,1)+IF(I204=0,0,1))</f>
        <v>79.935000000000002</v>
      </c>
      <c r="J205" s="34">
        <f>(J25+J44+J64+J84+J104+J124+J144+J164+J184+J204)/(IF(J25=0,0,1)+IF(J44=0,0,1)+IF(J64=0,0,1)+IF(J84=0,0,1)+IF(J104=0,0,1)+IF(J124=0,0,1)+IF(J144=0,0,1)+IF(J164=0,0,1)+IF(J184=0,0,1)+IF(J204=0,0,1))</f>
        <v>631.1110000000001</v>
      </c>
      <c r="K205" s="34"/>
      <c r="L205" s="34" t="e">
        <f>(L25+L44+L64+L84+L104+L124+L144+L164+L184+L204)/(IF(L25=0,0,1)+IF(L44=0,0,1)+IF(L64=0,0,1)+IF(L84=0,0,1)+IF(L104=0,0,1)+IF(L124=0,0,1)+IF(L144=0,0,1)+IF(L164=0,0,1)+IF(L184=0,0,1)+IF(L204=0,0,1))</f>
        <v>#DIV/0!</v>
      </c>
    </row>
  </sheetData>
  <mergeCells count="14">
    <mergeCell ref="C84:D84"/>
    <mergeCell ref="C104:D104"/>
    <mergeCell ref="C25:D25"/>
    <mergeCell ref="C205:E205"/>
    <mergeCell ref="C204:D204"/>
    <mergeCell ref="C124:D124"/>
    <mergeCell ref="C144:D144"/>
    <mergeCell ref="C164:D164"/>
    <mergeCell ref="C184:D184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2024-12-07T13:16:42Z</dcterms:modified>
</cp:coreProperties>
</file>